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889" i="1" l="1"/>
  <c r="A1888" i="1" l="1"/>
  <c r="A1887" i="1" l="1"/>
  <c r="A1886" i="1" l="1"/>
  <c r="A1885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810" i="1" l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O14" i="2"/>
  <c r="O15" i="2" l="1"/>
  <c r="O16" i="2" s="1"/>
  <c r="D15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O17" i="2" l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<sst xmlns="http://schemas.openxmlformats.org/spreadsheetml/2006/main" count="21" uniqueCount="17">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</sst>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16" fontId="0" fillId="0" borderId="0" xfId="0" applyNumberForma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45741</c:v>
                </c:pt>
                <c:pt idx="1">
                  <c:v>45742</c:v>
                </c:pt>
                <c:pt idx="2">
                  <c:v>45743</c:v>
                </c:pt>
                <c:pt idx="3">
                  <c:v>45744</c:v>
                </c:pt>
                <c:pt idx="4">
                  <c:v>45747</c:v>
                </c:pt>
                <c:pt idx="5">
                  <c:v>45748</c:v>
                </c:pt>
                <c:pt idx="6">
                  <c:v>45750</c:v>
                </c:pt>
                <c:pt idx="7">
                  <c:v>45751</c:v>
                </c:pt>
                <c:pt idx="8">
                  <c:v>45754</c:v>
                </c:pt>
                <c:pt idx="9">
                  <c:v>45755</c:v>
                </c:pt>
                <c:pt idx="10">
                  <c:v>45756</c:v>
                </c:pt>
                <c:pt idx="11">
                  <c:v>45757</c:v>
                </c:pt>
                <c:pt idx="12">
                  <c:v>45758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45768</c:v>
                </c:pt>
                <c:pt idx="17">
                  <c:v>45769</c:v>
                </c:pt>
                <c:pt idx="18">
                  <c:v>45770</c:v>
                </c:pt>
                <c:pt idx="19">
                  <c:v>45771</c:v>
                </c:pt>
                <c:pt idx="20">
                  <c:v>45772</c:v>
                </c:pt>
                <c:pt idx="21">
                  <c:v>45775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165.33661599999999</c:v>
                </c:pt>
                <c:pt idx="1">
                  <c:v>165.458686</c:v>
                </c:pt>
                <c:pt idx="2">
                  <c:v>165.57788199999999</c:v>
                </c:pt>
                <c:pt idx="3">
                  <c:v>165.69736</c:v>
                </c:pt>
                <c:pt idx="4">
                  <c:v>166.055893</c:v>
                </c:pt>
                <c:pt idx="5">
                  <c:v>166.17855</c:v>
                </c:pt>
                <c:pt idx="6">
                  <c:v>166.419873</c:v>
                </c:pt>
                <c:pt idx="7">
                  <c:v>166.54156599999999</c:v>
                </c:pt>
                <c:pt idx="8">
                  <c:v>166.90192300000001</c:v>
                </c:pt>
                <c:pt idx="9">
                  <c:v>167.025879</c:v>
                </c:pt>
                <c:pt idx="10">
                  <c:v>167.14775</c:v>
                </c:pt>
                <c:pt idx="11">
                  <c:v>167.27002899999999</c:v>
                </c:pt>
                <c:pt idx="12">
                  <c:v>167.393608</c:v>
                </c:pt>
                <c:pt idx="13">
                  <c:v>167.80029999999999</c:v>
                </c:pt>
                <c:pt idx="14">
                  <c:v>167.95126999999999</c:v>
                </c:pt>
                <c:pt idx="15">
                  <c:v>168.10225299999999</c:v>
                </c:pt>
                <c:pt idx="16">
                  <c:v>168.768338</c:v>
                </c:pt>
                <c:pt idx="17">
                  <c:v>168.89846900000001</c:v>
                </c:pt>
                <c:pt idx="18">
                  <c:v>169.01709</c:v>
                </c:pt>
                <c:pt idx="19">
                  <c:v>169.13479100000001</c:v>
                </c:pt>
                <c:pt idx="20">
                  <c:v>169.25316900000001</c:v>
                </c:pt>
                <c:pt idx="21">
                  <c:v>169.60811100000001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72512"/>
        <c:axId val="95874048"/>
      </c:areaChart>
      <c:dateAx>
        <c:axId val="9587251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95874048"/>
        <c:crosses val="autoZero"/>
        <c:auto val="0"/>
        <c:lblOffset val="100"/>
        <c:baseTimeUnit val="days"/>
      </c:dateAx>
      <c:valAx>
        <c:axId val="95874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872512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0"/>
  <sheetViews>
    <sheetView showGridLines="0" zoomScale="85" zoomScaleNormal="85" workbookViewId="0">
      <pane xSplit="1" ySplit="2" topLeftCell="B1852" activePane="bottomRight" state="frozen"/>
      <selection pane="topRight" activeCell="B1" sqref="B1"/>
      <selection pane="bottomLeft" activeCell="A3" sqref="A3"/>
      <selection pane="bottomRight" activeCell="A1890" sqref="A1890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12">
        <v>45463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12">
        <v>45464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12">
        <v>45465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12">
        <v>45466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45482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45650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45651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45657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U1780" s="44"/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U1781" s="47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U1782" s="47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U1783" s="48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</row>
    <row r="1785" spans="1:21" x14ac:dyDescent="0.25">
      <c r="A1785" s="12">
        <f>WORKDAY(A1784,1,$U$9:$U$2001)+1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</row>
    <row r="1793" spans="1:7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</row>
    <row r="1794" spans="1:7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</row>
    <row r="1795" spans="1:7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</row>
    <row r="1796" spans="1:7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</row>
    <row r="1797" spans="1:7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</row>
    <row r="1798" spans="1:7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</row>
    <row r="1799" spans="1:7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</row>
    <row r="1800" spans="1:7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</row>
    <row r="1801" spans="1:7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</row>
    <row r="1802" spans="1:7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</row>
    <row r="1803" spans="1:7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</row>
    <row r="1804" spans="1:7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</row>
    <row r="1805" spans="1:7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</row>
    <row r="1806" spans="1:7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</row>
    <row r="1807" spans="1:7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</row>
    <row r="1808" spans="1:7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</row>
    <row r="1809" spans="1:7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</row>
    <row r="1810" spans="1:7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</row>
    <row r="1811" spans="1:7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</row>
    <row r="1812" spans="1:7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</row>
    <row r="1813" spans="1:7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</row>
    <row r="1814" spans="1:7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</row>
    <row r="1815" spans="1:7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</row>
    <row r="1816" spans="1:7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</row>
    <row r="1817" spans="1:7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</row>
    <row r="1818" spans="1:7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</row>
    <row r="1819" spans="1:7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</row>
    <row r="1820" spans="1:7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</row>
    <row r="1821" spans="1:7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</row>
    <row r="1822" spans="1:7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</row>
    <row r="1823" spans="1:7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</row>
    <row r="1824" spans="1:7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</row>
    <row r="1825" spans="1:21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</row>
    <row r="1826" spans="1:21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</row>
    <row r="1827" spans="1:21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</row>
    <row r="1828" spans="1:21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</row>
    <row r="1829" spans="1:21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</row>
    <row r="1830" spans="1:21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</row>
    <row r="1831" spans="1:21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</row>
    <row r="1832" spans="1:21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</row>
    <row r="1833" spans="1:21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</row>
    <row r="1834" spans="1:21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</row>
    <row r="1835" spans="1:21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</row>
    <row r="1836" spans="1:21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</row>
    <row r="1837" spans="1:21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</row>
    <row r="1838" spans="1:21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U1838" s="44"/>
    </row>
    <row r="1839" spans="1:21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O1839" s="44"/>
      <c r="U1839" s="44">
        <v>45658</v>
      </c>
    </row>
    <row r="1840" spans="1:21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O1840" s="47"/>
      <c r="U1840" s="47">
        <v>45719</v>
      </c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O1841" s="47"/>
      <c r="U1841" s="47">
        <v>45720</v>
      </c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O1842" s="47"/>
      <c r="U1842" s="47">
        <v>45740</v>
      </c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O1843" s="49"/>
      <c r="U1843" s="47">
        <v>45749</v>
      </c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O1844" s="49"/>
      <c r="U1844" s="47">
        <v>45764</v>
      </c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  <c r="U1845" s="47">
        <v>45765</v>
      </c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  <c r="U1846" s="47">
        <v>45778</v>
      </c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  <c r="U1847" s="47">
        <v>45779</v>
      </c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  <c r="U1848" s="47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  <c r="U1849" s="47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  <c r="U1850" s="47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U1872" s="47"/>
    </row>
    <row r="1873" spans="1:21" x14ac:dyDescent="0.25">
      <c r="A1873" s="12">
        <f t="shared" ref="A1873:A1889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</row>
    <row r="1889" spans="1:7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</row>
    <row r="1890" spans="1:7" x14ac:dyDescent="0.25">
      <c r="B1890" s="45"/>
    </row>
  </sheetData>
  <sheetProtection password="CC6F" sheet="1" objects="1" scenarios="1"/>
  <pageMargins left="0.7" right="0.7" top="0.75" bottom="0.75" header="0.3" footer="0.3"/>
  <pageSetup orientation="portrait" verticalDpi="0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34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45741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165.33661599999999</v>
      </c>
      <c r="F14" s="27" t="s">
        <v>14</v>
      </c>
      <c r="G14" s="28">
        <f>+D15/D14-1</f>
        <v>2.5835142289352353E-2</v>
      </c>
      <c r="I14" s="42"/>
      <c r="O14" s="35">
        <f>+$C$14</f>
        <v>45741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165.33661599999999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45775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169.60811100000001</v>
      </c>
      <c r="F15" s="21" t="s">
        <v>3</v>
      </c>
      <c r="G15" s="29">
        <f>+G14*365/G13</f>
        <v>0.27734785104745907</v>
      </c>
      <c r="O15" s="35">
        <f>IF(O14&lt;$C$15,WORKDAY(O14,1,T:T),IF(O14&gt;C15,NA(),$C$15))</f>
        <v>45742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165.458686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45743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165.57788199999999</v>
      </c>
      <c r="Q16" s="37"/>
      <c r="T16" s="35">
        <v>43220</v>
      </c>
    </row>
    <row r="17" spans="1:20" x14ac:dyDescent="0.25">
      <c r="O17" s="35">
        <f t="shared" si="0"/>
        <v>45744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165.69736</v>
      </c>
      <c r="Q17" s="37"/>
      <c r="T17" s="35">
        <v>43221</v>
      </c>
    </row>
    <row r="18" spans="1:20" x14ac:dyDescent="0.25">
      <c r="O18" s="35">
        <f t="shared" si="0"/>
        <v>45747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166.055893</v>
      </c>
      <c r="Q18" s="37"/>
      <c r="T18" s="35">
        <v>43245</v>
      </c>
    </row>
    <row r="19" spans="1:20" x14ac:dyDescent="0.25">
      <c r="O19" s="35">
        <f t="shared" si="0"/>
        <v>45748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166.17855</v>
      </c>
      <c r="Q19" s="37"/>
      <c r="T19" s="35">
        <v>43271</v>
      </c>
    </row>
    <row r="20" spans="1:20" x14ac:dyDescent="0.25">
      <c r="O20" s="35">
        <f t="shared" si="0"/>
        <v>45750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166.419873</v>
      </c>
      <c r="Q20" s="37"/>
      <c r="T20" s="35">
        <v>43290</v>
      </c>
    </row>
    <row r="21" spans="1:20" x14ac:dyDescent="0.25">
      <c r="O21" s="35">
        <f t="shared" si="0"/>
        <v>45751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166.54156599999999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45754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166.90192300000001</v>
      </c>
      <c r="Q22" s="37"/>
      <c r="T22" s="35">
        <v>43388</v>
      </c>
    </row>
    <row r="23" spans="1:20" x14ac:dyDescent="0.25">
      <c r="O23" s="35">
        <f t="shared" si="0"/>
        <v>45755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167.025879</v>
      </c>
      <c r="Q23" s="37"/>
      <c r="T23" s="35">
        <v>43410</v>
      </c>
    </row>
    <row r="24" spans="1:20" x14ac:dyDescent="0.25">
      <c r="O24" s="35">
        <f t="shared" si="0"/>
        <v>45756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167.14775</v>
      </c>
      <c r="Q24" s="37"/>
      <c r="T24" s="35">
        <v>43423</v>
      </c>
    </row>
    <row r="25" spans="1:20" x14ac:dyDescent="0.25">
      <c r="O25" s="35">
        <f t="shared" si="0"/>
        <v>45757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167.27002899999999</v>
      </c>
      <c r="Q25" s="37"/>
      <c r="T25" s="35">
        <v>43434</v>
      </c>
    </row>
    <row r="26" spans="1:20" x14ac:dyDescent="0.25">
      <c r="O26" s="35">
        <f t="shared" si="0"/>
        <v>45758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167.393608</v>
      </c>
      <c r="Q26" s="37"/>
      <c r="T26" s="35">
        <v>43458</v>
      </c>
    </row>
    <row r="27" spans="1:20" x14ac:dyDescent="0.25">
      <c r="O27" s="35">
        <f t="shared" si="0"/>
        <v>45761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167.80029999999999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45762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167.95126999999999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>
        <f t="shared" si="0"/>
        <v>45763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168.10225299999999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>
        <f t="shared" si="0"/>
        <v>45768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168.768338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>
        <f t="shared" si="0"/>
        <v>45769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168.89846900000001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>
        <f t="shared" si="0"/>
        <v>45770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169.01709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>
        <f t="shared" si="0"/>
        <v>45771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169.13479100000001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>
        <f t="shared" si="0"/>
        <v>45772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169.25316900000001</v>
      </c>
      <c r="Q34" s="37"/>
      <c r="T34" s="35">
        <v>43573</v>
      </c>
    </row>
    <row r="35" spans="1:20" x14ac:dyDescent="0.25">
      <c r="O35" s="35">
        <f t="shared" si="0"/>
        <v>45775</v>
      </c>
      <c r="P35" s="36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169.60811100000001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/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/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/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Serie!$A$3:$A$1889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Serie!$A$3:$A$1889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2025-04-29T13:13:18Z</dcterms:modified>
</cp:coreProperties>
</file>